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2C467EF9-50DD-46F0-858C-4E346D5DD3E3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H49" i="1" l="1"/>
  <c r="H51" i="1" s="1"/>
  <c r="G29" i="1"/>
  <c r="D32" i="1"/>
  <c r="C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<sst xmlns="http://schemas.openxmlformats.org/spreadsheetml/2006/main" count="67" uniqueCount="65">
  <si>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</si>
  <si>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</si>
  <si>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</si>
  <si>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</si>
  <si>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</si>
  <si>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</si>
  <si>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</si>
  <si>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</si>
  <si>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</si>
  <si>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</si>
  <si>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</si>
  <si>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</si>
  <si>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</si>
  <si>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</si>
  <si>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</si>
  <si>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</si>
  <si>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</si>
  <si>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</si>
  <si>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</si>
  <si>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</si>
  <si>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</si>
  <si>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</si>
  <si>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</si>
  <si>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</si>
  <si>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</si>
  <si>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</si>
  <si>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</si>
  <si>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</si>
  <si>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</si>
  <si>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</si>
  <si>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</si>
  <si>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</si>
  <si>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</si>
  <si>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</si>
  <si>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</si>
  <si>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</si>
  <si>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</si>
  <si>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</si>
  <si>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</si>
  <si>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</si>
  <si>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</si>
  <si>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</si>
  <si>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</si>
  <si>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</si>
  <si>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</si>
  <si>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</si>
  <si>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</si>
  <si>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</si>
  <si>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</si>
  <si>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</si>
  <si>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</si>
  <si>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</si>
  <si>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</si>
  <si>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</si>
  <si>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</si>
  <si>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</si>
  <si>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</si>
  <si>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</si>
  <si>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</si>
  <si>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</si>
  <si>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</si>
  <si>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</si>
  <si>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31 de Marzo de 2025 y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</si>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</sst>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56</xdr:row>
      <xdr:rowOff>0</xdr:rowOff>
    </xdr:from>
    <xdr:to>
      <xdr:col>4</xdr:col>
      <xdr:colOff>111139</xdr:colOff>
      <xdr:row>59</xdr:row>
      <xdr:rowOff>83729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9295A74-84FB-470E-8282-F172EB1FBEE1}"/>
            </a:ext>
          </a:extLst>
        </xdr:cNvPr>
        <xdr:cNvSpPr txBox="1"/>
      </xdr:nvSpPr>
      <xdr:spPr>
        <a:xfrm>
          <a:off x="3056397" y="12359934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0</xdr:colOff>
      <xdr:row>56</xdr:row>
      <xdr:rowOff>0</xdr:rowOff>
    </xdr:from>
    <xdr:to>
      <xdr:col>5</xdr:col>
      <xdr:colOff>2317969</xdr:colOff>
      <xdr:row>59</xdr:row>
      <xdr:rowOff>115278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223BC02-24B3-494A-8445-7A3098267304}"/>
            </a:ext>
          </a:extLst>
        </xdr:cNvPr>
        <xdr:cNvSpPr txBox="1"/>
      </xdr:nvSpPr>
      <xdr:spPr>
        <a:xfrm>
          <a:off x="5844099" y="12359934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52" zoomScale="99" zoomScaleNormal="99" workbookViewId="0">
      <selection activeCell="D69" sqref="D69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4" t="s">
        <v>61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5">
      <c r="B4" s="70" t="s">
        <v>62</v>
      </c>
      <c r="C4" s="71"/>
      <c r="D4" s="71"/>
      <c r="E4" s="71"/>
      <c r="F4" s="71"/>
      <c r="G4" s="71"/>
      <c r="H4" s="72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x14ac:dyDescent="0.3">
      <c r="B6" s="61"/>
      <c r="C6" s="62"/>
      <c r="D6" s="62"/>
      <c r="E6" s="4"/>
      <c r="F6" s="62"/>
      <c r="G6" s="62"/>
      <c r="H6" s="73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82919666.739999995</v>
      </c>
      <c r="D8" s="26">
        <v>37016363.189999998</v>
      </c>
      <c r="E8" s="4"/>
      <c r="F8" s="8" t="s">
        <v>6</v>
      </c>
      <c r="G8" s="26">
        <v>4749555.4800000004</v>
      </c>
      <c r="H8" s="27">
        <v>1811006.19</v>
      </c>
    </row>
    <row r="9" spans="2:8" ht="23.4" customHeight="1" x14ac:dyDescent="0.3">
      <c r="B9" s="18" t="s">
        <v>7</v>
      </c>
      <c r="C9" s="47">
        <v>786289.19</v>
      </c>
      <c r="D9" s="47">
        <v>124322.34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83705955.929999992</v>
      </c>
      <c r="D16" s="34">
        <f>SUM(D8:D14)</f>
        <v>37140685.530000001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4749555.4800000004</v>
      </c>
      <c r="H17" s="35">
        <f>SUM(H8:H15)</f>
        <v>1811006.19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29477941.77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40244280.390000001</v>
      </c>
      <c r="D22" s="26">
        <v>39818757.609999999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2903261.25</v>
      </c>
      <c r="D23" s="26">
        <v>2882218.14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4749555.4800000004</v>
      </c>
      <c r="H29" s="39">
        <f>SUM(H27,H17)</f>
        <v>1811006.19</v>
      </c>
    </row>
    <row r="30" spans="2:8" x14ac:dyDescent="0.3">
      <c r="B30" s="9" t="s">
        <v>41</v>
      </c>
      <c r="C30" s="32">
        <f>SUM(C19:C28)</f>
        <v>72625483.409999996</v>
      </c>
      <c r="D30" s="32">
        <f>SUM(D19:D28)</f>
        <v>72178917.519999996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156331439.33999997</v>
      </c>
      <c r="D32" s="38">
        <f>SUM(D30,D16)</f>
        <v>109319603.05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x14ac:dyDescent="0.3">
      <c r="B35" s="57"/>
      <c r="C35" s="58"/>
      <c r="D35" s="58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x14ac:dyDescent="0.3">
      <c r="B37" s="59"/>
      <c r="C37" s="60"/>
      <c r="D37" s="60"/>
      <c r="E37" s="4"/>
      <c r="F37" s="6"/>
      <c r="G37" s="42"/>
      <c r="H37" s="43"/>
    </row>
    <row r="38" spans="2:8" ht="29.3" customHeight="1" x14ac:dyDescent="0.3">
      <c r="B38" s="61"/>
      <c r="C38" s="62"/>
      <c r="D38" s="62"/>
      <c r="E38" s="15"/>
      <c r="F38" s="13" t="s">
        <v>48</v>
      </c>
      <c r="G38" s="42">
        <f>SUM(G39:G43)</f>
        <v>151427585.45999998</v>
      </c>
      <c r="H38" s="43">
        <f>SUM(H39:H43)</f>
        <v>107354298.46000001</v>
      </c>
    </row>
    <row r="39" spans="2:8" x14ac:dyDescent="0.3">
      <c r="B39" s="59"/>
      <c r="C39" s="60"/>
      <c r="D39" s="60"/>
      <c r="E39" s="4"/>
      <c r="F39" s="8" t="s">
        <v>49</v>
      </c>
      <c r="G39" s="26">
        <v>43988069.950000003</v>
      </c>
      <c r="H39" s="27">
        <v>-19236959.359999999</v>
      </c>
    </row>
    <row r="40" spans="2:8" x14ac:dyDescent="0.3">
      <c r="B40" s="59"/>
      <c r="C40" s="60"/>
      <c r="D40" s="60"/>
      <c r="E40" s="4"/>
      <c r="F40" s="8" t="s">
        <v>50</v>
      </c>
      <c r="G40" s="26">
        <v>106738829.06</v>
      </c>
      <c r="H40" s="27">
        <v>125975788.42</v>
      </c>
    </row>
    <row r="41" spans="2:8" x14ac:dyDescent="0.3">
      <c r="B41" s="59"/>
      <c r="C41" s="60"/>
      <c r="D41" s="6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59"/>
      <c r="C42" s="60"/>
      <c r="D42" s="6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59"/>
      <c r="C43" s="60"/>
      <c r="D43" s="60"/>
      <c r="E43" s="4"/>
      <c r="F43" s="8" t="s">
        <v>53</v>
      </c>
      <c r="G43" s="26">
        <v>700686.45</v>
      </c>
      <c r="H43" s="27">
        <v>615469.4</v>
      </c>
    </row>
    <row r="44" spans="2:8" x14ac:dyDescent="0.3">
      <c r="B44" s="57"/>
      <c r="C44" s="58"/>
      <c r="D44" s="58"/>
      <c r="E44" s="4"/>
      <c r="F44" s="6"/>
      <c r="G44" s="42"/>
      <c r="H44" s="43"/>
    </row>
    <row r="45" spans="2:8" ht="23.6" x14ac:dyDescent="0.3">
      <c r="B45" s="61"/>
      <c r="C45" s="62"/>
      <c r="D45" s="6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7"/>
      <c r="C46" s="58"/>
      <c r="D46" s="58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7"/>
      <c r="C47" s="58"/>
      <c r="D47" s="58"/>
      <c r="E47" s="4"/>
      <c r="F47" s="8" t="s">
        <v>56</v>
      </c>
      <c r="G47" s="30">
        <v>0</v>
      </c>
      <c r="H47" s="31">
        <v>0</v>
      </c>
    </row>
    <row r="48" spans="2:8" x14ac:dyDescent="0.3">
      <c r="B48" s="59"/>
      <c r="C48" s="60"/>
      <c r="D48" s="60"/>
      <c r="E48" s="4"/>
      <c r="F48" s="6"/>
      <c r="G48" s="44"/>
      <c r="H48" s="45"/>
    </row>
    <row r="49" spans="1:8" x14ac:dyDescent="0.3">
      <c r="B49" s="61"/>
      <c r="C49" s="62"/>
      <c r="D49" s="62"/>
      <c r="E49" s="3"/>
      <c r="F49" s="10" t="s">
        <v>57</v>
      </c>
      <c r="G49" s="34">
        <f>SUM(G45,G38,G33)</f>
        <v>151581883.85999998</v>
      </c>
      <c r="H49" s="35">
        <f>SUM(H45,H38,H33)</f>
        <v>107508596.86000001</v>
      </c>
    </row>
    <row r="50" spans="1:8" x14ac:dyDescent="0.3">
      <c r="B50" s="59"/>
      <c r="C50" s="60"/>
      <c r="D50" s="60"/>
      <c r="E50" s="4"/>
      <c r="F50" s="6"/>
      <c r="G50" s="42"/>
      <c r="H50" s="43"/>
    </row>
    <row r="51" spans="1:8" ht="23.6" x14ac:dyDescent="0.3">
      <c r="B51" s="61"/>
      <c r="C51" s="62"/>
      <c r="D51" s="62"/>
      <c r="E51" s="3"/>
      <c r="F51" s="13" t="s">
        <v>58</v>
      </c>
      <c r="G51" s="38">
        <f>SUM(G49,G29)</f>
        <v>156331439.33999997</v>
      </c>
      <c r="H51" s="39">
        <f>SUM(H49,H29)</f>
        <v>109319603.05000001</v>
      </c>
    </row>
    <row r="52" spans="1:8" ht="15.75" thickBot="1" x14ac:dyDescent="0.35">
      <c r="A52" s="16" t="s">
        <v>59</v>
      </c>
      <c r="B52" s="63"/>
      <c r="C52" s="55"/>
      <c r="D52" s="55"/>
      <c r="E52" s="17"/>
      <c r="F52" s="55"/>
      <c r="G52" s="55"/>
      <c r="H52" s="56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2204724409448819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2025-04-10T17:31:02Z</cp:lastPrinted>
  <dcterms:created xsi:type="dcterms:W3CDTF">2019-12-03T18:04:32Z</dcterms:created>
  <dcterms:modified xsi:type="dcterms:W3CDTF">2025-04-14T15:41:56Z</dcterms:modified>
</cp:coreProperties>
</file>